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085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<sst xmlns="http://schemas.openxmlformats.org/spreadsheetml/2006/main" count="20" uniqueCount="20">
  <si>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</si>
  <si>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</si>
  <si>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</si>
  <si>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</si>
  <si>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</si>
  <si>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</si>
  <si>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</si>
  <si>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E117</t>
  </si>
  <si>
    <t>1_15</t>
  </si>
  <si>
    <t>25_32</t>
  </si>
  <si>
    <t>7458-59-60</t>
  </si>
  <si>
    <t>09/052015</t>
  </si>
  <si>
    <t>171-215</t>
  </si>
  <si>
    <t>8A000468</t>
  </si>
  <si>
    <t>247-</t>
  </si>
  <si>
    <t>03-</t>
  </si>
  <si>
    <t>128-129</t>
  </si>
  <si>
    <t>26-82</t>
  </si>
  <si>
    <t>114-116</t>
  </si>
  <si>
    <t>Fiano 30/06/2015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</si>
</sst>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mmm\-yyyy"/>
    <numFmt numFmtId="166" formatCode="[$-410]dddd\ d\ mmmm\ yyyy"/>
    <numFmt numFmtId="167" formatCode="#,##0.00_ ;\-#,##0.00\ 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43" fontId="0" fillId="0" borderId="12" xfId="0" applyNumberForma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43" fontId="0" fillId="0" borderId="11" xfId="0" applyNumberFormat="1" applyFill="1" applyBorder="1" applyAlignment="1">
      <alignment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14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1" xfId="0" applyNumberFormat="1" applyFill="1" applyBorder="1" applyAlignment="1" applyProtection="1">
      <alignment horizontal="center" vertical="center"/>
      <protection hidden="1" locked="0"/>
    </xf>
    <xf numFmtId="0" fontId="0" fillId="34" borderId="12" xfId="0" applyNumberFormat="1" applyFont="1" applyFill="1" applyBorder="1" applyAlignment="1" applyProtection="1">
      <alignment horizontal="center" vertical="center"/>
      <protection hidden="1" locked="0"/>
    </xf>
    <xf numFmtId="43" fontId="0" fillId="34" borderId="12" xfId="0" applyNumberFormat="1" applyFill="1" applyBorder="1" applyAlignment="1" applyProtection="1">
      <alignment horizontal="center" vertical="center"/>
      <protection hidden="1" locked="0"/>
    </xf>
    <xf numFmtId="14" fontId="0" fillId="34" borderId="15" xfId="0" applyNumberFormat="1" applyFont="1" applyFill="1" applyBorder="1" applyAlignment="1" applyProtection="1">
      <alignment horizontal="center" vertical="center"/>
      <protection hidden="1" locked="0"/>
    </xf>
    <xf numFmtId="43" fontId="0" fillId="34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1" xfId="0" applyNumberFormat="1" applyFill="1" applyBorder="1" applyAlignment="1" applyProtection="1">
      <alignment horizontal="center" vertical="center"/>
      <protection hidden="1"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67" fontId="0" fillId="0" borderId="15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167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5"/>
  <sheetViews>
    <sheetView tabSelected="1" zoomScalePageLayoutView="0" workbookViewId="0" topLeftCell="A67">
      <selection activeCell="D101" sqref="D101"/>
    </sheetView>
  </sheetViews>
  <sheetFormatPr defaultColWidth="9.140625" defaultRowHeight="12.75"/>
  <cols>
    <col min="1" max="1" width="14.7109375" style="1" customWidth="1"/>
    <col min="2" max="2" width="12.421875" style="1" customWidth="1"/>
    <col min="3" max="3" width="16.140625" style="1" customWidth="1"/>
    <col min="4" max="4" width="17.8515625" style="2" customWidth="1"/>
    <col min="5" max="5" width="6.57421875" style="2" customWidth="1"/>
    <col min="6" max="6" width="16.140625" style="2" customWidth="1"/>
    <col min="7" max="7" width="15.8515625" style="2" customWidth="1"/>
    <col min="8" max="16384" width="9.140625" style="2" customWidth="1"/>
  </cols>
  <sheetData>
    <row r="1" ht="13.5" thickBot="1"/>
    <row r="2" spans="1:6" ht="15.75" thickBot="1">
      <c r="A2" s="7" t="s">
        <v>0</v>
      </c>
      <c r="B2" s="8"/>
      <c r="C2" s="8"/>
      <c r="D2" s="9"/>
      <c r="E2" s="10"/>
      <c r="F2" s="3">
        <f>F93/B93</f>
        <v>-11.009244820881358</v>
      </c>
    </row>
    <row r="3" spans="1:6" ht="47.25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</row>
    <row r="4" spans="1:6" ht="12.75">
      <c r="A4" s="28">
        <v>2040</v>
      </c>
      <c r="B4" s="29"/>
      <c r="C4" s="13"/>
      <c r="D4" s="14"/>
      <c r="E4" s="5">
        <f>D4-C4</f>
        <v>0</v>
      </c>
      <c r="F4" s="15">
        <f>E4*B4</f>
        <v>0</v>
      </c>
    </row>
    <row r="5" spans="1:6" ht="13.5" thickBot="1">
      <c r="A5" s="30">
        <v>42063</v>
      </c>
      <c r="B5" s="31">
        <v>270.84</v>
      </c>
      <c r="C5" s="21">
        <v>42122</v>
      </c>
      <c r="D5" s="22">
        <v>42131</v>
      </c>
      <c r="E5" s="23">
        <f>D5-C5</f>
        <v>9</v>
      </c>
      <c r="F5" s="24">
        <f>E5*B5</f>
        <v>2437.56</v>
      </c>
    </row>
    <row r="6" spans="1:6" ht="12.75">
      <c r="A6" s="16">
        <v>55</v>
      </c>
      <c r="B6" s="17"/>
      <c r="C6" s="18"/>
      <c r="D6" s="19"/>
      <c r="E6" s="4">
        <f>D6-C6</f>
        <v>0</v>
      </c>
      <c r="F6" s="20">
        <f>E6*B6</f>
        <v>0</v>
      </c>
    </row>
    <row r="7" spans="1:6" ht="13.5" thickBot="1">
      <c r="A7" s="25">
        <v>42090</v>
      </c>
      <c r="B7" s="26">
        <v>80</v>
      </c>
      <c r="C7" s="21">
        <v>42151</v>
      </c>
      <c r="D7" s="22">
        <v>42131</v>
      </c>
      <c r="E7" s="23">
        <f>D7-C7</f>
        <v>-20</v>
      </c>
      <c r="F7" s="24">
        <f>E7*B7</f>
        <v>-1600</v>
      </c>
    </row>
    <row r="8" spans="1:6" ht="12.75">
      <c r="A8" s="16">
        <v>60</v>
      </c>
      <c r="B8" s="17"/>
      <c r="C8" s="17"/>
      <c r="D8" s="19"/>
      <c r="E8" s="4">
        <f>D8-C8</f>
        <v>0</v>
      </c>
      <c r="F8" s="20">
        <f>E8*B8</f>
        <v>0</v>
      </c>
    </row>
    <row r="9" spans="1:6" ht="13.5" thickBot="1">
      <c r="A9" s="25">
        <v>42086</v>
      </c>
      <c r="B9" s="26">
        <v>189</v>
      </c>
      <c r="C9" s="21">
        <v>42147</v>
      </c>
      <c r="D9" s="22">
        <v>42131</v>
      </c>
      <c r="E9" s="23">
        <f>D9-C9</f>
        <v>-16</v>
      </c>
      <c r="F9" s="24">
        <f>E9*B9</f>
        <v>-3024</v>
      </c>
    </row>
    <row r="10" spans="1:6" ht="12.75">
      <c r="A10" s="27" t="s">
        <v>7</v>
      </c>
      <c r="B10" s="17"/>
      <c r="C10" s="18"/>
      <c r="D10" s="19"/>
      <c r="E10" s="4">
        <f aca="true" t="shared" si="0" ref="E10:E35">D10-C10</f>
        <v>0</v>
      </c>
      <c r="F10" s="20">
        <f aca="true" t="shared" si="1" ref="F10:F35">E10*B10</f>
        <v>0</v>
      </c>
    </row>
    <row r="11" spans="1:6" ht="13.5" thickBot="1">
      <c r="A11" s="25">
        <v>42089</v>
      </c>
      <c r="B11" s="26">
        <v>742.9</v>
      </c>
      <c r="C11" s="21">
        <v>42155</v>
      </c>
      <c r="D11" s="22">
        <v>42131</v>
      </c>
      <c r="E11" s="23">
        <f t="shared" si="0"/>
        <v>-24</v>
      </c>
      <c r="F11" s="24">
        <f t="shared" si="1"/>
        <v>-17829.6</v>
      </c>
    </row>
    <row r="12" spans="1:6" ht="12.75">
      <c r="A12" s="16">
        <v>259</v>
      </c>
      <c r="B12" s="17"/>
      <c r="C12" s="18"/>
      <c r="D12" s="19"/>
      <c r="E12" s="4">
        <f t="shared" si="0"/>
        <v>0</v>
      </c>
      <c r="F12" s="20">
        <f t="shared" si="1"/>
        <v>0</v>
      </c>
    </row>
    <row r="13" spans="1:6" ht="13.5" thickBot="1">
      <c r="A13" s="25">
        <v>42097</v>
      </c>
      <c r="B13" s="26">
        <v>1110</v>
      </c>
      <c r="C13" s="21">
        <v>42158</v>
      </c>
      <c r="D13" s="22">
        <v>42131</v>
      </c>
      <c r="E13" s="23">
        <f t="shared" si="0"/>
        <v>-27</v>
      </c>
      <c r="F13" s="24">
        <f t="shared" si="1"/>
        <v>-29970</v>
      </c>
    </row>
    <row r="14" spans="1:6" ht="12.75">
      <c r="A14" s="27">
        <v>1032</v>
      </c>
      <c r="B14" s="17"/>
      <c r="C14" s="18"/>
      <c r="D14" s="19"/>
      <c r="E14" s="4">
        <f t="shared" si="0"/>
        <v>0</v>
      </c>
      <c r="F14" s="20">
        <f t="shared" si="1"/>
        <v>0</v>
      </c>
    </row>
    <row r="15" spans="1:6" ht="13.5" thickBot="1">
      <c r="A15" s="25">
        <v>42090</v>
      </c>
      <c r="B15" s="26">
        <v>87.23</v>
      </c>
      <c r="C15" s="21">
        <v>42151</v>
      </c>
      <c r="D15" s="22">
        <v>42131</v>
      </c>
      <c r="E15" s="23">
        <f t="shared" si="0"/>
        <v>-20</v>
      </c>
      <c r="F15" s="24">
        <f t="shared" si="1"/>
        <v>-1744.6000000000001</v>
      </c>
    </row>
    <row r="16" spans="1:6" ht="12.75">
      <c r="A16" s="27">
        <v>13</v>
      </c>
      <c r="B16" s="17"/>
      <c r="C16" s="18"/>
      <c r="D16" s="19"/>
      <c r="E16" s="4">
        <f t="shared" si="0"/>
        <v>0</v>
      </c>
      <c r="F16" s="20">
        <f t="shared" si="1"/>
        <v>0</v>
      </c>
    </row>
    <row r="17" spans="1:6" ht="13.5" thickBot="1">
      <c r="A17" s="25">
        <v>42116</v>
      </c>
      <c r="B17" s="26">
        <v>2396</v>
      </c>
      <c r="C17" s="21">
        <v>42147</v>
      </c>
      <c r="D17" s="22">
        <v>42131</v>
      </c>
      <c r="E17" s="23">
        <f t="shared" si="0"/>
        <v>-16</v>
      </c>
      <c r="F17" s="24">
        <f t="shared" si="1"/>
        <v>-38336</v>
      </c>
    </row>
    <row r="18" spans="1:6" ht="12.75">
      <c r="A18" s="16">
        <v>624</v>
      </c>
      <c r="B18" s="17"/>
      <c r="C18" s="18"/>
      <c r="D18" s="19"/>
      <c r="E18" s="4">
        <f t="shared" si="0"/>
        <v>0</v>
      </c>
      <c r="F18" s="20">
        <f t="shared" si="1"/>
        <v>0</v>
      </c>
    </row>
    <row r="19" spans="1:6" ht="13.5" thickBot="1">
      <c r="A19" s="25">
        <v>42055</v>
      </c>
      <c r="B19" s="26">
        <v>34.06</v>
      </c>
      <c r="C19" s="21">
        <v>42144</v>
      </c>
      <c r="D19" s="22">
        <v>42131</v>
      </c>
      <c r="E19" s="23">
        <f t="shared" si="0"/>
        <v>-13</v>
      </c>
      <c r="F19" s="24">
        <f t="shared" si="1"/>
        <v>-442.78000000000003</v>
      </c>
    </row>
    <row r="20" spans="1:6" ht="12.75">
      <c r="A20" s="27">
        <v>15</v>
      </c>
      <c r="B20" s="17"/>
      <c r="C20" s="18"/>
      <c r="D20" s="19"/>
      <c r="E20" s="4">
        <f t="shared" si="0"/>
        <v>0</v>
      </c>
      <c r="F20" s="20">
        <f t="shared" si="1"/>
        <v>0</v>
      </c>
    </row>
    <row r="21" spans="1:6" ht="13.5" thickBot="1">
      <c r="A21" s="25">
        <v>42136</v>
      </c>
      <c r="B21" s="26">
        <v>2599.8</v>
      </c>
      <c r="C21" s="21">
        <v>42167</v>
      </c>
      <c r="D21" s="22">
        <v>42149</v>
      </c>
      <c r="E21" s="23">
        <f t="shared" si="0"/>
        <v>-18</v>
      </c>
      <c r="F21" s="24">
        <f t="shared" si="1"/>
        <v>-46796.4</v>
      </c>
    </row>
    <row r="22" spans="1:6" ht="12.75">
      <c r="A22" s="16">
        <v>14</v>
      </c>
      <c r="B22" s="17"/>
      <c r="C22" s="18"/>
      <c r="D22" s="19"/>
      <c r="E22" s="4">
        <f t="shared" si="0"/>
        <v>0</v>
      </c>
      <c r="F22" s="20">
        <f t="shared" si="1"/>
        <v>0</v>
      </c>
    </row>
    <row r="23" spans="1:6" ht="13.5" thickBot="1">
      <c r="A23" s="25">
        <v>42116</v>
      </c>
      <c r="B23" s="26">
        <v>63.2</v>
      </c>
      <c r="C23" s="21">
        <v>42149</v>
      </c>
      <c r="D23" s="22">
        <v>42149</v>
      </c>
      <c r="E23" s="23">
        <f t="shared" si="0"/>
        <v>0</v>
      </c>
      <c r="F23" s="24">
        <f t="shared" si="1"/>
        <v>0</v>
      </c>
    </row>
    <row r="24" spans="1:6" ht="12.75">
      <c r="A24" s="16">
        <v>15</v>
      </c>
      <c r="B24" s="17"/>
      <c r="C24" s="18"/>
      <c r="D24" s="19"/>
      <c r="E24" s="4">
        <f t="shared" si="0"/>
        <v>0</v>
      </c>
      <c r="F24" s="20">
        <f t="shared" si="1"/>
        <v>0</v>
      </c>
    </row>
    <row r="25" spans="1:6" ht="13.5" thickBot="1">
      <c r="A25" s="25">
        <v>42118</v>
      </c>
      <c r="B25" s="26">
        <v>229.51</v>
      </c>
      <c r="C25" s="21">
        <v>42148</v>
      </c>
      <c r="D25" s="22">
        <v>42149</v>
      </c>
      <c r="E25" s="23">
        <f t="shared" si="0"/>
        <v>1</v>
      </c>
      <c r="F25" s="24">
        <f t="shared" si="1"/>
        <v>229.51</v>
      </c>
    </row>
    <row r="26" spans="1:6" ht="12.75">
      <c r="A26" s="27" t="s">
        <v>8</v>
      </c>
      <c r="B26" s="17"/>
      <c r="C26" s="18"/>
      <c r="D26" s="19"/>
      <c r="E26" s="4">
        <f t="shared" si="0"/>
        <v>0</v>
      </c>
      <c r="F26" s="20">
        <f t="shared" si="1"/>
        <v>0</v>
      </c>
    </row>
    <row r="27" spans="1:6" ht="13.5" thickBot="1">
      <c r="A27" s="25">
        <v>42107</v>
      </c>
      <c r="B27" s="26">
        <v>465.57</v>
      </c>
      <c r="C27" s="21">
        <v>42168</v>
      </c>
      <c r="D27" s="22">
        <v>42149</v>
      </c>
      <c r="E27" s="23">
        <f t="shared" si="0"/>
        <v>-19</v>
      </c>
      <c r="F27" s="24">
        <f t="shared" si="1"/>
        <v>-8845.83</v>
      </c>
    </row>
    <row r="28" spans="1:6" ht="12.75">
      <c r="A28" s="27" t="s">
        <v>9</v>
      </c>
      <c r="B28" s="17"/>
      <c r="C28" s="18"/>
      <c r="D28" s="19"/>
      <c r="E28" s="4">
        <f t="shared" si="0"/>
        <v>0</v>
      </c>
      <c r="F28" s="20">
        <f t="shared" si="1"/>
        <v>0</v>
      </c>
    </row>
    <row r="29" spans="1:6" ht="13.5" thickBot="1">
      <c r="A29" s="25">
        <v>42122</v>
      </c>
      <c r="B29" s="32">
        <v>1661.8</v>
      </c>
      <c r="C29" s="21">
        <v>42183</v>
      </c>
      <c r="D29" s="21">
        <v>42149</v>
      </c>
      <c r="E29" s="23">
        <f t="shared" si="0"/>
        <v>-34</v>
      </c>
      <c r="F29" s="24">
        <f t="shared" si="1"/>
        <v>-56501.2</v>
      </c>
    </row>
    <row r="30" spans="1:6" ht="12.75">
      <c r="A30" s="16">
        <v>1338</v>
      </c>
      <c r="B30" s="17"/>
      <c r="C30" s="18"/>
      <c r="D30" s="19"/>
      <c r="E30" s="4">
        <f t="shared" si="0"/>
        <v>0</v>
      </c>
      <c r="F30" s="20">
        <f t="shared" si="1"/>
        <v>0</v>
      </c>
    </row>
    <row r="31" spans="1:6" ht="13.5" thickBot="1">
      <c r="A31" s="25">
        <v>42122</v>
      </c>
      <c r="B31" s="26">
        <v>128.61</v>
      </c>
      <c r="C31" s="21">
        <v>42152</v>
      </c>
      <c r="D31" s="22">
        <v>42149</v>
      </c>
      <c r="E31" s="23">
        <f t="shared" si="0"/>
        <v>-3</v>
      </c>
      <c r="F31" s="24">
        <f t="shared" si="1"/>
        <v>-385.83000000000004</v>
      </c>
    </row>
    <row r="32" spans="1:6" ht="12.75">
      <c r="A32" s="16">
        <v>1901</v>
      </c>
      <c r="B32" s="17"/>
      <c r="C32" s="18"/>
      <c r="D32" s="19"/>
      <c r="E32" s="4">
        <f t="shared" si="0"/>
        <v>0</v>
      </c>
      <c r="F32" s="20">
        <f t="shared" si="1"/>
        <v>0</v>
      </c>
    </row>
    <row r="33" spans="1:6" ht="13.5" thickBot="1">
      <c r="A33" s="25">
        <v>42080</v>
      </c>
      <c r="B33" s="26">
        <v>80.32</v>
      </c>
      <c r="C33" s="21">
        <v>42150</v>
      </c>
      <c r="D33" s="22">
        <v>42149</v>
      </c>
      <c r="E33" s="23">
        <f t="shared" si="0"/>
        <v>-1</v>
      </c>
      <c r="F33" s="24">
        <f t="shared" si="1"/>
        <v>-80.32</v>
      </c>
    </row>
    <row r="34" spans="1:6" ht="12.75">
      <c r="A34" s="33" t="s">
        <v>10</v>
      </c>
      <c r="B34" s="17"/>
      <c r="C34" s="18"/>
      <c r="D34" s="19"/>
      <c r="E34" s="4">
        <f t="shared" si="0"/>
        <v>0</v>
      </c>
      <c r="F34" s="20">
        <f t="shared" si="1"/>
        <v>0</v>
      </c>
    </row>
    <row r="35" spans="1:6" ht="13.5" thickBot="1">
      <c r="A35" s="25">
        <v>42118</v>
      </c>
      <c r="B35" s="26">
        <v>339.08</v>
      </c>
      <c r="C35" s="21">
        <v>42155</v>
      </c>
      <c r="D35" s="22">
        <v>42149</v>
      </c>
      <c r="E35" s="23">
        <f t="shared" si="0"/>
        <v>-6</v>
      </c>
      <c r="F35" s="24">
        <f t="shared" si="1"/>
        <v>-2034.48</v>
      </c>
    </row>
    <row r="36" spans="1:6" ht="12.75">
      <c r="A36" s="16">
        <v>209</v>
      </c>
      <c r="B36" s="17"/>
      <c r="C36" s="18"/>
      <c r="D36" s="19"/>
      <c r="E36" s="4">
        <f aca="true" t="shared" si="2" ref="E36:E53">D36-C36</f>
        <v>0</v>
      </c>
      <c r="F36" s="20">
        <f aca="true" t="shared" si="3" ref="F36:F53">E36*B36</f>
        <v>0</v>
      </c>
    </row>
    <row r="37" spans="1:6" ht="13.5" thickBot="1">
      <c r="A37" s="25">
        <v>42107</v>
      </c>
      <c r="B37" s="26">
        <v>1147.5</v>
      </c>
      <c r="C37" s="21">
        <v>42155</v>
      </c>
      <c r="D37" s="22">
        <v>42149</v>
      </c>
      <c r="E37" s="23">
        <f t="shared" si="2"/>
        <v>-6</v>
      </c>
      <c r="F37" s="24">
        <f t="shared" si="3"/>
        <v>-6885</v>
      </c>
    </row>
    <row r="38" spans="1:6" ht="12.75">
      <c r="A38" s="16">
        <v>208</v>
      </c>
      <c r="B38" s="17"/>
      <c r="C38" s="18"/>
      <c r="D38" s="19"/>
      <c r="E38" s="4">
        <f t="shared" si="2"/>
        <v>0</v>
      </c>
      <c r="F38" s="20">
        <f t="shared" si="3"/>
        <v>0</v>
      </c>
    </row>
    <row r="39" spans="1:6" ht="13.5" thickBot="1">
      <c r="A39" s="25">
        <v>42107</v>
      </c>
      <c r="B39" s="26">
        <v>22.5</v>
      </c>
      <c r="C39" s="21">
        <v>42155</v>
      </c>
      <c r="D39" s="22">
        <v>42149</v>
      </c>
      <c r="E39" s="23">
        <f t="shared" si="2"/>
        <v>-6</v>
      </c>
      <c r="F39" s="24">
        <f t="shared" si="3"/>
        <v>-135</v>
      </c>
    </row>
    <row r="40" spans="1:6" ht="12.75">
      <c r="A40" s="16">
        <v>12</v>
      </c>
      <c r="B40" s="17"/>
      <c r="C40" s="18"/>
      <c r="D40" s="19"/>
      <c r="E40" s="4">
        <f t="shared" si="2"/>
        <v>0</v>
      </c>
      <c r="F40" s="20">
        <f t="shared" si="3"/>
        <v>0</v>
      </c>
    </row>
    <row r="41" spans="1:6" ht="13.5" thickBot="1">
      <c r="A41" s="25">
        <v>42087</v>
      </c>
      <c r="B41" s="26">
        <v>766</v>
      </c>
      <c r="C41" s="21">
        <v>42149</v>
      </c>
      <c r="D41" s="22">
        <v>42149</v>
      </c>
      <c r="E41" s="23">
        <f t="shared" si="2"/>
        <v>0</v>
      </c>
      <c r="F41" s="24">
        <f t="shared" si="3"/>
        <v>0</v>
      </c>
    </row>
    <row r="42" spans="1:6" ht="12.75">
      <c r="A42" s="34">
        <v>9739</v>
      </c>
      <c r="B42" s="35"/>
      <c r="C42" s="36"/>
      <c r="D42" s="37"/>
      <c r="E42" s="4">
        <f t="shared" si="2"/>
        <v>0</v>
      </c>
      <c r="F42" s="20">
        <f t="shared" si="3"/>
        <v>0</v>
      </c>
    </row>
    <row r="43" spans="1:6" ht="13.5" thickBot="1">
      <c r="A43" s="25">
        <v>42082</v>
      </c>
      <c r="B43" s="26">
        <v>17.8</v>
      </c>
      <c r="C43" s="21">
        <v>42174</v>
      </c>
      <c r="D43" s="22">
        <v>42149</v>
      </c>
      <c r="E43" s="23">
        <f t="shared" si="2"/>
        <v>-25</v>
      </c>
      <c r="F43" s="24">
        <f t="shared" si="3"/>
        <v>-445</v>
      </c>
    </row>
    <row r="44" spans="1:6" ht="12.75">
      <c r="A44" s="16">
        <v>116</v>
      </c>
      <c r="B44" s="17"/>
      <c r="C44" s="18"/>
      <c r="D44" s="19"/>
      <c r="E44" s="4">
        <f t="shared" si="2"/>
        <v>0</v>
      </c>
      <c r="F44" s="20">
        <f t="shared" si="3"/>
        <v>0</v>
      </c>
    </row>
    <row r="45" spans="1:6" ht="13.5" thickBot="1">
      <c r="A45" s="25">
        <v>42089</v>
      </c>
      <c r="B45" s="26">
        <v>401.16</v>
      </c>
      <c r="C45" s="38">
        <v>42155</v>
      </c>
      <c r="D45" s="22">
        <v>42149</v>
      </c>
      <c r="E45" s="23">
        <f t="shared" si="2"/>
        <v>-6</v>
      </c>
      <c r="F45" s="24">
        <f t="shared" si="3"/>
        <v>-2406.96</v>
      </c>
    </row>
    <row r="46" spans="1:6" ht="12.75">
      <c r="A46" s="16">
        <v>204</v>
      </c>
      <c r="B46" s="17"/>
      <c r="C46" s="18"/>
      <c r="D46" s="19"/>
      <c r="E46" s="4">
        <f t="shared" si="2"/>
        <v>0</v>
      </c>
      <c r="F46" s="20">
        <f t="shared" si="3"/>
        <v>0</v>
      </c>
    </row>
    <row r="47" spans="1:6" ht="13.5" thickBot="1">
      <c r="A47" s="39" t="s">
        <v>11</v>
      </c>
      <c r="B47" s="26">
        <v>43.14</v>
      </c>
      <c r="C47" s="21">
        <v>42155</v>
      </c>
      <c r="D47" s="22">
        <v>42149</v>
      </c>
      <c r="E47" s="23">
        <f t="shared" si="2"/>
        <v>-6</v>
      </c>
      <c r="F47" s="24">
        <f t="shared" si="3"/>
        <v>-258.84000000000003</v>
      </c>
    </row>
    <row r="48" spans="1:6" ht="12.75">
      <c r="A48" s="33" t="s">
        <v>12</v>
      </c>
      <c r="B48" s="17"/>
      <c r="C48" s="18"/>
      <c r="D48" s="19"/>
      <c r="E48" s="4">
        <f t="shared" si="2"/>
        <v>0</v>
      </c>
      <c r="F48" s="20">
        <f t="shared" si="3"/>
        <v>0</v>
      </c>
    </row>
    <row r="49" spans="1:6" s="6" customFormat="1" ht="19.5" thickBot="1">
      <c r="A49" s="25">
        <v>42142</v>
      </c>
      <c r="B49" s="26">
        <v>838</v>
      </c>
      <c r="C49" s="21">
        <v>42173</v>
      </c>
      <c r="D49" s="22">
        <v>42173</v>
      </c>
      <c r="E49" s="23">
        <f t="shared" si="2"/>
        <v>0</v>
      </c>
      <c r="F49" s="24">
        <f t="shared" si="3"/>
        <v>0</v>
      </c>
    </row>
    <row r="50" spans="1:6" ht="12.75">
      <c r="A50" s="16">
        <v>8337</v>
      </c>
      <c r="B50" s="17"/>
      <c r="C50" s="18"/>
      <c r="D50" s="19"/>
      <c r="E50" s="4">
        <f t="shared" si="2"/>
        <v>0</v>
      </c>
      <c r="F50" s="20">
        <f t="shared" si="3"/>
        <v>0</v>
      </c>
    </row>
    <row r="51" spans="1:6" ht="13.5" thickBot="1">
      <c r="A51" s="25">
        <v>42130</v>
      </c>
      <c r="B51" s="26">
        <v>154.18</v>
      </c>
      <c r="C51" s="21">
        <v>42172</v>
      </c>
      <c r="D51" s="22">
        <v>42171</v>
      </c>
      <c r="E51" s="23">
        <f t="shared" si="2"/>
        <v>-1</v>
      </c>
      <c r="F51" s="24">
        <f t="shared" si="3"/>
        <v>-154.18</v>
      </c>
    </row>
    <row r="52" spans="1:6" ht="12.75">
      <c r="A52" s="16">
        <v>810904</v>
      </c>
      <c r="B52" s="17"/>
      <c r="C52" s="18"/>
      <c r="D52" s="19"/>
      <c r="E52" s="4">
        <f t="shared" si="2"/>
        <v>0</v>
      </c>
      <c r="F52" s="20">
        <f t="shared" si="3"/>
        <v>0</v>
      </c>
    </row>
    <row r="53" spans="1:6" ht="13.5" thickBot="1">
      <c r="A53" s="25">
        <v>42132</v>
      </c>
      <c r="B53" s="26">
        <v>39.8</v>
      </c>
      <c r="C53" s="21">
        <v>42172</v>
      </c>
      <c r="D53" s="22">
        <v>42171</v>
      </c>
      <c r="E53" s="23">
        <f t="shared" si="2"/>
        <v>-1</v>
      </c>
      <c r="F53" s="24">
        <f t="shared" si="3"/>
        <v>-39.8</v>
      </c>
    </row>
    <row r="54" spans="1:6" ht="12.75">
      <c r="A54" s="46" t="s">
        <v>13</v>
      </c>
      <c r="B54" s="44"/>
      <c r="C54" s="18"/>
      <c r="D54" s="45"/>
      <c r="E54" s="4">
        <f aca="true" t="shared" si="4" ref="E54:E63">D54-C54</f>
        <v>0</v>
      </c>
      <c r="F54" s="20">
        <f aca="true" t="shared" si="5" ref="F54:F63">E54*B54</f>
        <v>0</v>
      </c>
    </row>
    <row r="55" spans="1:6" ht="13.5" thickBot="1">
      <c r="A55" s="25">
        <v>42135</v>
      </c>
      <c r="B55" s="26">
        <v>218.28</v>
      </c>
      <c r="C55" s="21">
        <v>42170</v>
      </c>
      <c r="D55" s="22">
        <v>42171</v>
      </c>
      <c r="E55" s="23">
        <f t="shared" si="4"/>
        <v>1</v>
      </c>
      <c r="F55" s="24">
        <f t="shared" si="5"/>
        <v>218.28</v>
      </c>
    </row>
    <row r="56" spans="1:6" ht="12.75">
      <c r="A56" s="46" t="s">
        <v>14</v>
      </c>
      <c r="B56" s="44"/>
      <c r="C56" s="18"/>
      <c r="D56" s="45"/>
      <c r="E56" s="4">
        <f t="shared" si="4"/>
        <v>0</v>
      </c>
      <c r="F56" s="20">
        <f t="shared" si="5"/>
        <v>0</v>
      </c>
    </row>
    <row r="57" spans="1:6" ht="13.5" thickBot="1">
      <c r="A57" s="25">
        <v>42137</v>
      </c>
      <c r="B57" s="26">
        <v>551.5</v>
      </c>
      <c r="C57" s="21">
        <v>42173</v>
      </c>
      <c r="D57" s="22">
        <v>42171</v>
      </c>
      <c r="E57" s="23">
        <f t="shared" si="4"/>
        <v>-2</v>
      </c>
      <c r="F57" s="24">
        <f t="shared" si="5"/>
        <v>-1103</v>
      </c>
    </row>
    <row r="58" spans="1:6" ht="12.75">
      <c r="A58" s="46" t="s">
        <v>15</v>
      </c>
      <c r="B58" s="44"/>
      <c r="C58" s="18"/>
      <c r="D58" s="45"/>
      <c r="E58" s="4">
        <f t="shared" si="4"/>
        <v>0</v>
      </c>
      <c r="F58" s="20">
        <f t="shared" si="5"/>
        <v>0</v>
      </c>
    </row>
    <row r="59" spans="1:6" ht="13.5" thickBot="1">
      <c r="A59" s="25">
        <v>42147</v>
      </c>
      <c r="B59" s="26">
        <v>1904.09</v>
      </c>
      <c r="C59" s="21">
        <v>42184</v>
      </c>
      <c r="D59" s="22">
        <v>42171</v>
      </c>
      <c r="E59" s="23">
        <f t="shared" si="4"/>
        <v>-13</v>
      </c>
      <c r="F59" s="24">
        <f t="shared" si="5"/>
        <v>-24753.17</v>
      </c>
    </row>
    <row r="60" spans="1:6" ht="12.75">
      <c r="A60" s="46" t="s">
        <v>16</v>
      </c>
      <c r="B60" s="44"/>
      <c r="C60" s="18"/>
      <c r="D60" s="45"/>
      <c r="E60" s="4">
        <f t="shared" si="4"/>
        <v>0</v>
      </c>
      <c r="F60" s="20">
        <f t="shared" si="5"/>
        <v>0</v>
      </c>
    </row>
    <row r="61" spans="1:6" ht="13.5" thickBot="1">
      <c r="A61" s="25">
        <v>42131</v>
      </c>
      <c r="B61" s="26">
        <v>245.82</v>
      </c>
      <c r="C61" s="21">
        <v>42193</v>
      </c>
      <c r="D61" s="22">
        <v>42171</v>
      </c>
      <c r="E61" s="23">
        <f t="shared" si="4"/>
        <v>-22</v>
      </c>
      <c r="F61" s="24">
        <f t="shared" si="5"/>
        <v>-5408.04</v>
      </c>
    </row>
    <row r="62" spans="1:6" ht="12.75">
      <c r="A62" s="47">
        <v>24</v>
      </c>
      <c r="B62" s="44"/>
      <c r="C62" s="18"/>
      <c r="D62" s="45"/>
      <c r="E62" s="4">
        <f t="shared" si="4"/>
        <v>0</v>
      </c>
      <c r="F62" s="20">
        <f t="shared" si="5"/>
        <v>0</v>
      </c>
    </row>
    <row r="63" spans="1:6" ht="13.5" thickBot="1">
      <c r="A63" s="25">
        <v>42104</v>
      </c>
      <c r="B63" s="32">
        <v>116.4</v>
      </c>
      <c r="C63" s="21">
        <v>42182</v>
      </c>
      <c r="D63" s="21">
        <v>42171</v>
      </c>
      <c r="E63" s="23">
        <f t="shared" si="4"/>
        <v>-11</v>
      </c>
      <c r="F63" s="24">
        <f t="shared" si="5"/>
        <v>-1280.4</v>
      </c>
    </row>
    <row r="64" spans="1:6" ht="12.75">
      <c r="A64" s="16">
        <v>8637</v>
      </c>
      <c r="B64" s="17"/>
      <c r="C64" s="18"/>
      <c r="D64" s="18"/>
      <c r="E64" s="4">
        <f aca="true" t="shared" si="6" ref="E64:E69">D64-C64</f>
        <v>0</v>
      </c>
      <c r="F64" s="20">
        <f aca="true" t="shared" si="7" ref="F64:F69">E64*B64</f>
        <v>0</v>
      </c>
    </row>
    <row r="65" spans="1:6" ht="13.5" thickBot="1">
      <c r="A65" s="25">
        <v>42111</v>
      </c>
      <c r="B65" s="32">
        <v>378.24</v>
      </c>
      <c r="C65" s="21">
        <v>42172</v>
      </c>
      <c r="D65" s="21">
        <v>42171</v>
      </c>
      <c r="E65" s="23">
        <f t="shared" si="6"/>
        <v>-1</v>
      </c>
      <c r="F65" s="24">
        <f t="shared" si="7"/>
        <v>-378.24</v>
      </c>
    </row>
    <row r="66" spans="1:6" ht="12.75">
      <c r="A66" s="16">
        <v>1</v>
      </c>
      <c r="B66" s="17"/>
      <c r="C66" s="18"/>
      <c r="D66" s="18"/>
      <c r="E66" s="4">
        <f t="shared" si="6"/>
        <v>0</v>
      </c>
      <c r="F66" s="20">
        <f t="shared" si="7"/>
        <v>0</v>
      </c>
    </row>
    <row r="67" spans="1:6" ht="13.5" thickBot="1">
      <c r="A67" s="25">
        <v>42173</v>
      </c>
      <c r="B67" s="32">
        <v>43.88</v>
      </c>
      <c r="C67" s="21">
        <v>42173</v>
      </c>
      <c r="D67" s="21">
        <v>42184</v>
      </c>
      <c r="E67" s="23">
        <f t="shared" si="6"/>
        <v>11</v>
      </c>
      <c r="F67" s="24">
        <f t="shared" si="7"/>
        <v>482.68</v>
      </c>
    </row>
    <row r="68" spans="1:6" ht="12.75">
      <c r="A68" s="16">
        <v>2</v>
      </c>
      <c r="B68" s="17"/>
      <c r="C68" s="18"/>
      <c r="D68" s="18"/>
      <c r="E68" s="4">
        <f t="shared" si="6"/>
        <v>0</v>
      </c>
      <c r="F68" s="20">
        <f t="shared" si="7"/>
        <v>0</v>
      </c>
    </row>
    <row r="69" spans="1:6" ht="13.5" thickBot="1">
      <c r="A69" s="25">
        <v>42184</v>
      </c>
      <c r="B69" s="48">
        <v>160</v>
      </c>
      <c r="C69" s="21">
        <v>42184</v>
      </c>
      <c r="D69" s="21">
        <v>42184</v>
      </c>
      <c r="E69" s="23">
        <f t="shared" si="6"/>
        <v>0</v>
      </c>
      <c r="F69" s="24">
        <f t="shared" si="7"/>
        <v>0</v>
      </c>
    </row>
    <row r="70" spans="1:6" ht="12.75">
      <c r="A70" s="16">
        <v>19</v>
      </c>
      <c r="B70" s="53"/>
      <c r="C70" s="18"/>
      <c r="D70" s="18"/>
      <c r="E70" s="4">
        <f>D70-C70</f>
        <v>0</v>
      </c>
      <c r="F70" s="20">
        <f>E70*B70</f>
        <v>0</v>
      </c>
    </row>
    <row r="71" spans="1:6" ht="13.5" thickBot="1">
      <c r="A71" s="25">
        <v>42150</v>
      </c>
      <c r="B71" s="48">
        <v>354.1</v>
      </c>
      <c r="C71" s="21">
        <v>42211</v>
      </c>
      <c r="D71" s="21">
        <v>42184</v>
      </c>
      <c r="E71" s="23">
        <f>D71-C71</f>
        <v>-27</v>
      </c>
      <c r="F71" s="24">
        <f>E71*B71</f>
        <v>-9560.7</v>
      </c>
    </row>
    <row r="72" spans="1:6" ht="12.75">
      <c r="A72" s="16">
        <v>1</v>
      </c>
      <c r="B72" s="53"/>
      <c r="C72" s="18"/>
      <c r="D72" s="18"/>
      <c r="E72" s="4">
        <f>D72-C72</f>
        <v>0</v>
      </c>
      <c r="F72" s="20">
        <f>E72*B72</f>
        <v>0</v>
      </c>
    </row>
    <row r="73" spans="1:6" ht="13.5" thickBot="1">
      <c r="A73" s="39">
        <v>42132</v>
      </c>
      <c r="B73" s="48">
        <v>959.84</v>
      </c>
      <c r="C73" s="21">
        <v>42194</v>
      </c>
      <c r="D73" s="21">
        <v>42185</v>
      </c>
      <c r="E73" s="23">
        <f>D73-C73</f>
        <v>-9</v>
      </c>
      <c r="F73" s="24">
        <f>E73*B73</f>
        <v>-8638.56</v>
      </c>
    </row>
    <row r="74" spans="1:6" ht="12" customHeight="1">
      <c r="A74" s="54">
        <v>63</v>
      </c>
      <c r="B74" s="49"/>
      <c r="C74" s="41"/>
      <c r="D74" s="41"/>
      <c r="E74" s="4">
        <f aca="true" t="shared" si="8" ref="E74:E83">D74-C74</f>
        <v>0</v>
      </c>
      <c r="F74" s="20">
        <f aca="true" t="shared" si="9" ref="F74:F83">E74*B74</f>
        <v>0</v>
      </c>
    </row>
    <row r="75" spans="1:6" ht="12" customHeight="1" thickBot="1">
      <c r="A75" s="25">
        <v>42172</v>
      </c>
      <c r="B75" s="48">
        <v>615.9</v>
      </c>
      <c r="C75" s="21">
        <v>42196</v>
      </c>
      <c r="D75" s="21">
        <v>42185</v>
      </c>
      <c r="E75" s="23">
        <f t="shared" si="8"/>
        <v>-11</v>
      </c>
      <c r="F75" s="24">
        <f t="shared" si="9"/>
        <v>-6774.9</v>
      </c>
    </row>
    <row r="76" spans="1:6" ht="12" customHeight="1">
      <c r="A76" s="16">
        <v>79</v>
      </c>
      <c r="B76" s="53"/>
      <c r="C76" s="18"/>
      <c r="D76" s="18"/>
      <c r="E76" s="4">
        <f t="shared" si="8"/>
        <v>0</v>
      </c>
      <c r="F76" s="20">
        <f t="shared" si="9"/>
        <v>0</v>
      </c>
    </row>
    <row r="77" spans="1:6" ht="12" customHeight="1" thickBot="1">
      <c r="A77" s="25">
        <v>42164</v>
      </c>
      <c r="B77" s="48">
        <v>363.64</v>
      </c>
      <c r="C77" s="21">
        <v>42194</v>
      </c>
      <c r="D77" s="21">
        <v>42185</v>
      </c>
      <c r="E77" s="23">
        <f t="shared" si="8"/>
        <v>-9</v>
      </c>
      <c r="F77" s="24">
        <f t="shared" si="9"/>
        <v>-3272.7599999999998</v>
      </c>
    </row>
    <row r="78" spans="1:6" ht="12" customHeight="1">
      <c r="A78" s="16">
        <v>191</v>
      </c>
      <c r="B78" s="53"/>
      <c r="C78" s="18"/>
      <c r="D78" s="18"/>
      <c r="E78" s="4">
        <f t="shared" si="8"/>
        <v>0</v>
      </c>
      <c r="F78" s="20">
        <f t="shared" si="9"/>
        <v>0</v>
      </c>
    </row>
    <row r="79" spans="1:6" ht="12" customHeight="1" thickBot="1">
      <c r="A79" s="25">
        <v>42132</v>
      </c>
      <c r="B79" s="48">
        <v>201.74</v>
      </c>
      <c r="C79" s="21">
        <v>42185</v>
      </c>
      <c r="D79" s="21">
        <v>42185</v>
      </c>
      <c r="E79" s="23">
        <f t="shared" si="8"/>
        <v>0</v>
      </c>
      <c r="F79" s="24">
        <f t="shared" si="9"/>
        <v>0</v>
      </c>
    </row>
    <row r="80" spans="1:6" ht="12" customHeight="1">
      <c r="A80" s="16">
        <v>43</v>
      </c>
      <c r="B80" s="53"/>
      <c r="C80" s="18"/>
      <c r="D80" s="18"/>
      <c r="E80" s="4">
        <f t="shared" si="8"/>
        <v>0</v>
      </c>
      <c r="F80" s="20">
        <f t="shared" si="9"/>
        <v>0</v>
      </c>
    </row>
    <row r="81" spans="1:6" ht="12" customHeight="1" thickBot="1">
      <c r="A81" s="25">
        <v>42154</v>
      </c>
      <c r="B81" s="48">
        <v>627.4</v>
      </c>
      <c r="C81" s="21">
        <v>42185</v>
      </c>
      <c r="D81" s="21">
        <v>42185</v>
      </c>
      <c r="E81" s="23">
        <f t="shared" si="8"/>
        <v>0</v>
      </c>
      <c r="F81" s="24">
        <f t="shared" si="9"/>
        <v>0</v>
      </c>
    </row>
    <row r="82" spans="1:6" ht="12" customHeight="1">
      <c r="A82" s="33" t="s">
        <v>17</v>
      </c>
      <c r="B82" s="53"/>
      <c r="C82" s="18"/>
      <c r="D82" s="18"/>
      <c r="E82" s="4">
        <f t="shared" si="8"/>
        <v>0</v>
      </c>
      <c r="F82" s="20">
        <f t="shared" si="9"/>
        <v>0</v>
      </c>
    </row>
    <row r="83" spans="1:6" ht="12" customHeight="1" thickBot="1">
      <c r="A83" s="25">
        <v>42154</v>
      </c>
      <c r="B83" s="48">
        <v>2559.99</v>
      </c>
      <c r="C83" s="21">
        <v>42185</v>
      </c>
      <c r="D83" s="21">
        <v>42185</v>
      </c>
      <c r="E83" s="23">
        <f t="shared" si="8"/>
        <v>0</v>
      </c>
      <c r="F83" s="24">
        <f t="shared" si="9"/>
        <v>0</v>
      </c>
    </row>
    <row r="84" spans="1:6" ht="12" customHeight="1">
      <c r="A84" s="16">
        <v>5717</v>
      </c>
      <c r="B84" s="53"/>
      <c r="C84" s="18"/>
      <c r="D84" s="18"/>
      <c r="E84" s="4">
        <f aca="true" t="shared" si="10" ref="E84:E91">D84-C84</f>
        <v>0</v>
      </c>
      <c r="F84" s="20">
        <f aca="true" t="shared" si="11" ref="F84:F91">E84*B84</f>
        <v>0</v>
      </c>
    </row>
    <row r="85" spans="1:6" ht="12" customHeight="1" thickBot="1">
      <c r="A85" s="25">
        <v>42101</v>
      </c>
      <c r="B85" s="48">
        <v>162.58</v>
      </c>
      <c r="C85" s="21">
        <v>42185</v>
      </c>
      <c r="D85" s="21">
        <v>42185</v>
      </c>
      <c r="E85" s="23">
        <f t="shared" si="10"/>
        <v>0</v>
      </c>
      <c r="F85" s="24">
        <f t="shared" si="11"/>
        <v>0</v>
      </c>
    </row>
    <row r="86" spans="1:6" ht="12" customHeight="1">
      <c r="A86" s="34">
        <v>20</v>
      </c>
      <c r="B86" s="55"/>
      <c r="C86" s="36"/>
      <c r="D86" s="36"/>
      <c r="E86" s="56">
        <f t="shared" si="10"/>
        <v>0</v>
      </c>
      <c r="F86" s="57">
        <f t="shared" si="11"/>
        <v>0</v>
      </c>
    </row>
    <row r="87" spans="1:6" ht="12" customHeight="1" thickBot="1">
      <c r="A87" s="25">
        <v>42166</v>
      </c>
      <c r="B87" s="48">
        <v>1500</v>
      </c>
      <c r="C87" s="21">
        <v>42196</v>
      </c>
      <c r="D87" s="21">
        <v>42185</v>
      </c>
      <c r="E87" s="23">
        <f t="shared" si="10"/>
        <v>-11</v>
      </c>
      <c r="F87" s="24">
        <f t="shared" si="11"/>
        <v>-16500</v>
      </c>
    </row>
    <row r="88" spans="1:6" ht="12" customHeight="1">
      <c r="A88" s="16">
        <v>843</v>
      </c>
      <c r="B88" s="53"/>
      <c r="C88" s="18"/>
      <c r="D88" s="18"/>
      <c r="E88" s="4">
        <f t="shared" si="10"/>
        <v>0</v>
      </c>
      <c r="F88" s="20">
        <f t="shared" si="11"/>
        <v>0</v>
      </c>
    </row>
    <row r="89" spans="1:6" ht="12" customHeight="1" thickBot="1">
      <c r="A89" s="25">
        <v>42174</v>
      </c>
      <c r="B89" s="48">
        <v>89.34</v>
      </c>
      <c r="C89" s="21">
        <v>42204</v>
      </c>
      <c r="D89" s="21">
        <v>42185</v>
      </c>
      <c r="E89" s="23">
        <f t="shared" si="10"/>
        <v>-19</v>
      </c>
      <c r="F89" s="24">
        <f t="shared" si="11"/>
        <v>-1697.46</v>
      </c>
    </row>
    <row r="90" spans="1:6" ht="12" customHeight="1">
      <c r="A90" s="33" t="s">
        <v>18</v>
      </c>
      <c r="B90" s="53"/>
      <c r="C90" s="18"/>
      <c r="D90" s="18"/>
      <c r="E90" s="4">
        <f t="shared" si="10"/>
        <v>0</v>
      </c>
      <c r="F90" s="20">
        <f t="shared" si="11"/>
        <v>0</v>
      </c>
    </row>
    <row r="91" spans="1:6" ht="12" customHeight="1" thickBot="1">
      <c r="A91" s="25">
        <v>42154</v>
      </c>
      <c r="B91" s="48">
        <v>1736.37</v>
      </c>
      <c r="C91" s="21">
        <v>42185</v>
      </c>
      <c r="D91" s="21">
        <v>42185</v>
      </c>
      <c r="E91" s="23">
        <f t="shared" si="10"/>
        <v>0</v>
      </c>
      <c r="F91" s="24">
        <f t="shared" si="11"/>
        <v>0</v>
      </c>
    </row>
    <row r="92" spans="1:6" ht="12" customHeight="1">
      <c r="A92" s="40"/>
      <c r="B92" s="49"/>
      <c r="C92" s="41"/>
      <c r="D92" s="41"/>
      <c r="E92" s="42"/>
      <c r="F92" s="43"/>
    </row>
    <row r="93" spans="1:6" ht="12.75">
      <c r="A93" s="50"/>
      <c r="B93" s="51">
        <f>SUM(B5:B91)</f>
        <v>26697.110000000008</v>
      </c>
      <c r="C93" s="17"/>
      <c r="D93" s="52"/>
      <c r="E93" s="4"/>
      <c r="F93" s="20">
        <f>SUM(F4:F91)</f>
        <v>-293915.02</v>
      </c>
    </row>
    <row r="95" ht="12.75">
      <c r="A95" s="58" t="s">
        <v>19</v>
      </c>
    </row>
  </sheetData>
  <sheetProtection/>
  <conditionalFormatting sqref="C4:C7 C10:C92">
    <cfRule type="expression" priority="1" dxfId="2" stopIfTrue="1">
      <formula>D4=1</formula>
    </cfRule>
    <cfRule type="expression" priority="2" dxfId="1" stopIfTrue="1">
      <formula>D4=2</formula>
    </cfRule>
  </conditionalFormatting>
  <conditionalFormatting sqref="C9">
    <cfRule type="expression" priority="3" dxfId="2" stopIfTrue="1">
      <formula>D8=1</formula>
    </cfRule>
    <cfRule type="expression" priority="4" dxfId="1" stopIfTrue="1">
      <formula>D8=2</formula>
    </cfRule>
  </conditionalFormatting>
  <conditionalFormatting sqref="D4:D92">
    <cfRule type="cellIs" priority="5" dxfId="0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Fiano</dc:creator>
  <cp:keywords/>
  <dc:description/>
  <cp:lastModifiedBy>User</cp:lastModifiedBy>
  <cp:lastPrinted>2016-01-15T14:46:34Z</cp:lastPrinted>
  <dcterms:created xsi:type="dcterms:W3CDTF">2015-05-11T09:52:43Z</dcterms:created>
  <dcterms:modified xsi:type="dcterms:W3CDTF">2016-01-15T14:48:32Z</dcterms:modified>
  <cp:category/>
  <cp:version/>
  <cp:contentType/>
  <cp:contentStatus/>
</cp:coreProperties>
</file>